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Christian/Desktop/"/>
    </mc:Choice>
  </mc:AlternateContent>
  <bookViews>
    <workbookView xWindow="0" yWindow="460" windowWidth="28800" windowHeight="16260" tabRatio="500"/>
  </bookViews>
  <sheets>
    <sheet name="MuKiPass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0" i="1"/>
  <c r="F7" i="1"/>
  <c r="F19" i="1"/>
  <c r="D19" i="1"/>
  <c r="F18" i="1"/>
  <c r="D18" i="1"/>
  <c r="F17" i="1"/>
  <c r="D17" i="1"/>
  <c r="F15" i="1"/>
  <c r="F16" i="1"/>
  <c r="D15" i="1"/>
  <c r="D16" i="1"/>
  <c r="F14" i="1"/>
  <c r="D13" i="1"/>
  <c r="D14" i="1"/>
  <c r="F11" i="1"/>
  <c r="F12" i="1"/>
  <c r="D11" i="1"/>
  <c r="D12" i="1"/>
  <c r="D10" i="1"/>
  <c r="F9" i="1"/>
  <c r="D9" i="1"/>
  <c r="F8" i="1"/>
  <c r="D7" i="1"/>
  <c r="D8" i="1"/>
  <c r="F6" i="1"/>
  <c r="D6" i="1"/>
</calcChain>
</file>

<file path=xl/sharedStrings.xml><?xml version="1.0" encoding="utf-8"?>
<sst xmlns="http://schemas.openxmlformats.org/spreadsheetml/2006/main" count="57" uniqueCount="31">
  <si>
    <t>MuKiPass-Untersuchungen:</t>
  </si>
  <si>
    <t>1. Lebenswoche</t>
  </si>
  <si>
    <t>4.-7. Lebenswoche</t>
  </si>
  <si>
    <t>3.-5. Lebensmonat</t>
  </si>
  <si>
    <t>7.-9. Lebensmonat</t>
  </si>
  <si>
    <t>10.-14. Lebensmonat</t>
  </si>
  <si>
    <t>22.-26. Lebensmonat</t>
  </si>
  <si>
    <t>46.-50. Lebensmonat</t>
  </si>
  <si>
    <t>58-62. Lebensmonat</t>
  </si>
  <si>
    <t>✔️</t>
  </si>
  <si>
    <t>Geburtsdatum</t>
  </si>
  <si>
    <t>zu erledigen</t>
  </si>
  <si>
    <t>1. MuKiPass U (1. Lebenswoche)</t>
  </si>
  <si>
    <t>von</t>
  </si>
  <si>
    <t>bis</t>
  </si>
  <si>
    <t>2. MuKiPass U (4.-7. Lebenswoche)</t>
  </si>
  <si>
    <t>Orthopädische U (4.-7. Lebenswoche)</t>
  </si>
  <si>
    <t>Hüftultraschall (6.-8. Lebenswoche)</t>
  </si>
  <si>
    <t>3. MuKiPass U (3.-5. Lebensmonat)</t>
  </si>
  <si>
    <t>4. MuKiPass U (7.-9. Lebensmonat)</t>
  </si>
  <si>
    <t>HNO-U (7.-9. Lebensmonat)</t>
  </si>
  <si>
    <t>5. MuKiPass U (10.-14. Lebensmonat)</t>
  </si>
  <si>
    <t>Augenuntersuchung (10.-14. Lebensmonat)</t>
  </si>
  <si>
    <t>6. MuKiPass U (22.-26. Lebensmonat)</t>
  </si>
  <si>
    <t>Augenuntersuchung (22.-26. Lebensmonat)</t>
  </si>
  <si>
    <t>7. MuKiPass U (34.-38. Lebensmonat)</t>
  </si>
  <si>
    <t>8. MuKiPass U (46.-50. Lebensmonat)</t>
  </si>
  <si>
    <t>9. MuKiPass U (58.-62. Lebensmonat)</t>
  </si>
  <si>
    <t>tatsächlicher Termin</t>
  </si>
  <si>
    <t>34.-38. Lebensmonat</t>
  </si>
  <si>
    <t>Mutter-Kind-Pass Termine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</si>
</sst>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Font="1" applyBorder="1" applyAlignment="1">
      <alignment vertical="center"/>
    </xf>
    <xf numFmtId="0" fontId="0" fillId="0" borderId="0" xfId="0" applyFo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6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  <xf numFmtId="14" fontId="3" fillId="2" borderId="15" xfId="0" applyNumberFormat="1" applyFont="1" applyFill="1" applyBorder="1" applyAlignment="1">
      <alignment horizontal="center" vertical="center"/>
    </xf>
  </cellXfs>
  <cellStyles count="1"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="117" workbookViewId="0">
      <selection activeCell="B2" sqref="B2:G2"/>
    </sheetView>
  </sheetViews>
  <sheetFormatPr baseColWidth="10" defaultRowHeight="16" x14ac:dyDescent="0.2"/>
  <cols>
    <col min="1" max="1" width="5.33203125" customWidth="1"/>
    <col min="2" max="2" width="52" customWidth="1"/>
    <col min="3" max="3" width="4.33203125" style="18" customWidth="1"/>
    <col min="4" max="4" width="11.5" style="18" customWidth="1"/>
    <col min="5" max="5" width="3.83203125" style="18" customWidth="1"/>
    <col min="6" max="6" width="11.5" style="18" customWidth="1"/>
    <col min="7" max="7" width="45.1640625" customWidth="1"/>
    <col min="8" max="8" width="21.1640625" customWidth="1"/>
    <col min="9" max="17" width="11.6640625" customWidth="1"/>
  </cols>
  <sheetData>
    <row r="1" spans="1:16" ht="22" customHeight="1" x14ac:dyDescent="0.2">
      <c r="B1" s="10"/>
      <c r="C1" s="17"/>
      <c r="D1" s="17"/>
    </row>
    <row r="2" spans="1:16" ht="22" customHeight="1" x14ac:dyDescent="0.3">
      <c r="B2" s="26" t="s">
        <v>30</v>
      </c>
      <c r="C2" s="26"/>
      <c r="D2" s="26"/>
      <c r="E2" s="26"/>
      <c r="F2" s="26"/>
      <c r="G2" s="26"/>
    </row>
    <row r="3" spans="1:16" ht="22" customHeight="1" thickBot="1" x14ac:dyDescent="0.25"/>
    <row r="4" spans="1:16" s="5" customFormat="1" ht="26" customHeight="1" thickBot="1" x14ac:dyDescent="0.25">
      <c r="A4" s="11" t="s">
        <v>9</v>
      </c>
      <c r="B4" s="27" t="s">
        <v>10</v>
      </c>
      <c r="C4" s="32">
        <v>43466</v>
      </c>
      <c r="D4" s="33"/>
      <c r="E4" s="33"/>
      <c r="F4" s="34"/>
      <c r="G4" s="28"/>
    </row>
    <row r="5" spans="1:16" s="5" customFormat="1" ht="26" customHeight="1" x14ac:dyDescent="0.2">
      <c r="A5" s="8"/>
      <c r="B5" s="3"/>
      <c r="C5" s="29" t="s">
        <v>11</v>
      </c>
      <c r="D5" s="30"/>
      <c r="E5" s="30"/>
      <c r="F5" s="31"/>
      <c r="G5" s="12" t="s">
        <v>28</v>
      </c>
    </row>
    <row r="6" spans="1:16" s="5" customFormat="1" ht="26" customHeight="1" x14ac:dyDescent="0.2">
      <c r="A6" s="8"/>
      <c r="B6" s="13" t="s">
        <v>12</v>
      </c>
      <c r="C6" s="23" t="s">
        <v>13</v>
      </c>
      <c r="D6" s="19">
        <f>C4</f>
        <v>43466</v>
      </c>
      <c r="E6" s="19" t="s">
        <v>14</v>
      </c>
      <c r="F6" s="19">
        <f>C4+6</f>
        <v>43472</v>
      </c>
      <c r="G6" s="9"/>
      <c r="I6" s="6"/>
      <c r="J6" s="6"/>
      <c r="K6" s="6"/>
      <c r="L6" s="6"/>
      <c r="M6" s="6"/>
    </row>
    <row r="7" spans="1:16" s="5" customFormat="1" ht="26" customHeight="1" x14ac:dyDescent="0.2">
      <c r="A7" s="8"/>
      <c r="B7" s="13" t="s">
        <v>15</v>
      </c>
      <c r="C7" s="23" t="s">
        <v>13</v>
      </c>
      <c r="D7" s="19">
        <f>C4+21</f>
        <v>43487</v>
      </c>
      <c r="E7" s="19" t="s">
        <v>14</v>
      </c>
      <c r="F7" s="19">
        <f>C4+48</f>
        <v>43514</v>
      </c>
      <c r="G7" s="9"/>
      <c r="I7" s="6"/>
      <c r="J7" s="6"/>
      <c r="L7" s="6"/>
      <c r="M7" s="6"/>
      <c r="O7" s="6"/>
      <c r="P7" s="6"/>
    </row>
    <row r="8" spans="1:16" s="5" customFormat="1" ht="26" customHeight="1" x14ac:dyDescent="0.2">
      <c r="A8" s="8"/>
      <c r="B8" s="3" t="s">
        <v>16</v>
      </c>
      <c r="C8" s="24" t="s">
        <v>13</v>
      </c>
      <c r="D8" s="20">
        <f>D7</f>
        <v>43487</v>
      </c>
      <c r="E8" s="20" t="s">
        <v>14</v>
      </c>
      <c r="F8" s="20">
        <f>F7</f>
        <v>43514</v>
      </c>
      <c r="G8" s="9"/>
      <c r="I8" s="6"/>
      <c r="J8" s="6"/>
      <c r="L8" s="6"/>
      <c r="M8" s="6"/>
      <c r="O8" s="6"/>
      <c r="P8" s="6"/>
    </row>
    <row r="9" spans="1:16" s="5" customFormat="1" ht="26" customHeight="1" x14ac:dyDescent="0.2">
      <c r="A9" s="8"/>
      <c r="B9" s="3" t="s">
        <v>17</v>
      </c>
      <c r="C9" s="24" t="s">
        <v>13</v>
      </c>
      <c r="D9" s="20">
        <f>C4+35</f>
        <v>43501</v>
      </c>
      <c r="E9" s="20" t="s">
        <v>14</v>
      </c>
      <c r="F9" s="20">
        <f>C4+55</f>
        <v>43521</v>
      </c>
      <c r="G9" s="9"/>
      <c r="I9" s="6"/>
    </row>
    <row r="10" spans="1:16" s="5" customFormat="1" ht="26" customHeight="1" x14ac:dyDescent="0.2">
      <c r="A10" s="8"/>
      <c r="B10" s="13" t="s">
        <v>18</v>
      </c>
      <c r="C10" s="23" t="s">
        <v>13</v>
      </c>
      <c r="D10" s="19">
        <f>EDATE(C4,C27)</f>
        <v>43525</v>
      </c>
      <c r="E10" s="19" t="s">
        <v>14</v>
      </c>
      <c r="F10" s="19">
        <f>EDATE(C4,D27)-1</f>
        <v>43616</v>
      </c>
      <c r="G10" s="9"/>
    </row>
    <row r="11" spans="1:16" s="5" customFormat="1" ht="26" customHeight="1" x14ac:dyDescent="0.2">
      <c r="A11" s="8"/>
      <c r="B11" s="13" t="s">
        <v>19</v>
      </c>
      <c r="C11" s="23" t="s">
        <v>13</v>
      </c>
      <c r="D11" s="19">
        <f>EDATE(C4,C28)</f>
        <v>43647</v>
      </c>
      <c r="E11" s="19" t="s">
        <v>14</v>
      </c>
      <c r="F11" s="19">
        <f>EDATE(C4,D28)-1</f>
        <v>43738</v>
      </c>
      <c r="G11" s="9"/>
    </row>
    <row r="12" spans="1:16" s="5" customFormat="1" ht="26" customHeight="1" x14ac:dyDescent="0.2">
      <c r="A12" s="8"/>
      <c r="B12" s="3" t="s">
        <v>20</v>
      </c>
      <c r="C12" s="24" t="s">
        <v>13</v>
      </c>
      <c r="D12" s="20">
        <f>D11</f>
        <v>43647</v>
      </c>
      <c r="E12" s="20" t="s">
        <v>14</v>
      </c>
      <c r="F12" s="20">
        <f>F11</f>
        <v>43738</v>
      </c>
      <c r="G12" s="9"/>
    </row>
    <row r="13" spans="1:16" s="5" customFormat="1" ht="26" customHeight="1" x14ac:dyDescent="0.2">
      <c r="A13" s="8"/>
      <c r="B13" s="13" t="s">
        <v>21</v>
      </c>
      <c r="C13" s="23" t="s">
        <v>13</v>
      </c>
      <c r="D13" s="19">
        <f>EDATE(C4,C29)</f>
        <v>43739</v>
      </c>
      <c r="E13" s="19" t="s">
        <v>14</v>
      </c>
      <c r="F13" s="19">
        <f>EDATE(C4,D29)-1</f>
        <v>43890</v>
      </c>
      <c r="G13" s="9"/>
    </row>
    <row r="14" spans="1:16" s="7" customFormat="1" ht="26" customHeight="1" x14ac:dyDescent="0.2">
      <c r="A14" s="8"/>
      <c r="B14" s="3" t="s">
        <v>22</v>
      </c>
      <c r="C14" s="24" t="s">
        <v>13</v>
      </c>
      <c r="D14" s="20">
        <f>D13</f>
        <v>43739</v>
      </c>
      <c r="E14" s="20" t="s">
        <v>14</v>
      </c>
      <c r="F14" s="20">
        <f>F13</f>
        <v>43890</v>
      </c>
      <c r="G14" s="9"/>
    </row>
    <row r="15" spans="1:16" s="5" customFormat="1" ht="26" customHeight="1" x14ac:dyDescent="0.2">
      <c r="A15" s="8"/>
      <c r="B15" s="13" t="s">
        <v>23</v>
      </c>
      <c r="C15" s="23" t="s">
        <v>13</v>
      </c>
      <c r="D15" s="19">
        <f>EDATE(C4,C30)</f>
        <v>44105</v>
      </c>
      <c r="E15" s="19" t="s">
        <v>14</v>
      </c>
      <c r="F15" s="19">
        <f>EDATE(C4,D30)-1</f>
        <v>44255</v>
      </c>
      <c r="G15" s="9"/>
    </row>
    <row r="16" spans="1:16" s="7" customFormat="1" ht="26" customHeight="1" x14ac:dyDescent="0.2">
      <c r="A16" s="8"/>
      <c r="B16" s="3" t="s">
        <v>24</v>
      </c>
      <c r="C16" s="24" t="s">
        <v>13</v>
      </c>
      <c r="D16" s="20">
        <f>D15</f>
        <v>44105</v>
      </c>
      <c r="E16" s="20" t="s">
        <v>14</v>
      </c>
      <c r="F16" s="20">
        <f>F15</f>
        <v>44255</v>
      </c>
      <c r="G16" s="9"/>
    </row>
    <row r="17" spans="1:17" s="5" customFormat="1" ht="26" customHeight="1" x14ac:dyDescent="0.2">
      <c r="A17" s="8"/>
      <c r="B17" s="13" t="s">
        <v>25</v>
      </c>
      <c r="C17" s="23" t="s">
        <v>13</v>
      </c>
      <c r="D17" s="19">
        <f>EDATE(C4,C31)</f>
        <v>44470</v>
      </c>
      <c r="E17" s="19" t="s">
        <v>14</v>
      </c>
      <c r="F17" s="19">
        <f>EDATE(C4,D31)-1</f>
        <v>44620</v>
      </c>
      <c r="G17" s="9"/>
    </row>
    <row r="18" spans="1:17" s="5" customFormat="1" ht="26" customHeight="1" x14ac:dyDescent="0.2">
      <c r="A18" s="8"/>
      <c r="B18" s="13" t="s">
        <v>26</v>
      </c>
      <c r="C18" s="23" t="s">
        <v>13</v>
      </c>
      <c r="D18" s="19">
        <f>EDATE(C4,C32)</f>
        <v>44835</v>
      </c>
      <c r="E18" s="19" t="s">
        <v>14</v>
      </c>
      <c r="F18" s="19">
        <f>EDATE(C4,D32)-1</f>
        <v>44985</v>
      </c>
      <c r="G18" s="9"/>
    </row>
    <row r="19" spans="1:17" s="5" customFormat="1" ht="26" customHeight="1" thickBot="1" x14ac:dyDescent="0.25">
      <c r="A19" s="14"/>
      <c r="B19" s="15" t="s">
        <v>27</v>
      </c>
      <c r="C19" s="25" t="s">
        <v>13</v>
      </c>
      <c r="D19" s="21">
        <f>EDATE(C4,C33)</f>
        <v>45200</v>
      </c>
      <c r="E19" s="21" t="s">
        <v>14</v>
      </c>
      <c r="F19" s="21">
        <f>EDATE(C4,D33)-1</f>
        <v>45351</v>
      </c>
      <c r="G19" s="16"/>
    </row>
    <row r="20" spans="1:17" ht="21" x14ac:dyDescent="0.25">
      <c r="B20" s="2"/>
      <c r="C20" s="22"/>
      <c r="D20" s="22"/>
      <c r="E20" s="22"/>
      <c r="F20" s="22"/>
    </row>
    <row r="21" spans="1:17" ht="21" x14ac:dyDescent="0.25">
      <c r="B21" s="2"/>
      <c r="C21" s="22"/>
      <c r="D21" s="22"/>
      <c r="E21" s="22"/>
      <c r="F21" s="22"/>
    </row>
    <row r="22" spans="1:17" ht="21" x14ac:dyDescent="0.25">
      <c r="B22" s="2"/>
      <c r="C22" s="22"/>
      <c r="D22" s="22"/>
      <c r="E22" s="22"/>
      <c r="F22" s="22"/>
    </row>
    <row r="23" spans="1:17" ht="21" x14ac:dyDescent="0.25">
      <c r="B23" s="2"/>
      <c r="C23" s="22"/>
      <c r="D23" s="22"/>
      <c r="E23" s="22"/>
      <c r="F23" s="22"/>
    </row>
    <row r="24" spans="1:17" ht="13" customHeight="1" x14ac:dyDescent="0.2">
      <c r="B24" s="10" t="s">
        <v>0</v>
      </c>
      <c r="C24" s="17"/>
      <c r="D24" s="17"/>
    </row>
    <row r="25" spans="1:17" ht="13" customHeight="1" x14ac:dyDescent="0.2">
      <c r="B25" s="10" t="s">
        <v>1</v>
      </c>
      <c r="C25" s="17"/>
      <c r="D25" s="17"/>
      <c r="H25" s="4"/>
      <c r="I25" s="4"/>
      <c r="J25" s="4"/>
    </row>
    <row r="26" spans="1:17" ht="13" customHeight="1" x14ac:dyDescent="0.2">
      <c r="B26" s="10" t="s">
        <v>2</v>
      </c>
      <c r="C26" s="17"/>
      <c r="D26" s="17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3" customHeight="1" x14ac:dyDescent="0.2">
      <c r="B27" s="10" t="s">
        <v>3</v>
      </c>
      <c r="C27" s="17">
        <v>2</v>
      </c>
      <c r="D27" s="17">
        <v>5</v>
      </c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3" customHeight="1" x14ac:dyDescent="0.2">
      <c r="B28" s="10" t="s">
        <v>4</v>
      </c>
      <c r="C28" s="17">
        <v>6</v>
      </c>
      <c r="D28" s="17">
        <v>9</v>
      </c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3" customHeight="1" x14ac:dyDescent="0.2">
      <c r="B29" s="10" t="s">
        <v>5</v>
      </c>
      <c r="C29" s="17">
        <v>9</v>
      </c>
      <c r="D29" s="17">
        <v>14</v>
      </c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3" customHeight="1" x14ac:dyDescent="0.2">
      <c r="B30" s="10" t="s">
        <v>6</v>
      </c>
      <c r="C30" s="17">
        <v>21</v>
      </c>
      <c r="D30" s="17">
        <v>26</v>
      </c>
    </row>
    <row r="31" spans="1:17" ht="13" customHeight="1" x14ac:dyDescent="0.2">
      <c r="B31" s="10" t="s">
        <v>29</v>
      </c>
      <c r="C31" s="17">
        <v>33</v>
      </c>
      <c r="D31" s="17">
        <v>38</v>
      </c>
    </row>
    <row r="32" spans="1:17" ht="13" customHeight="1" x14ac:dyDescent="0.2">
      <c r="B32" s="10" t="s">
        <v>7</v>
      </c>
      <c r="C32" s="17">
        <v>45</v>
      </c>
      <c r="D32" s="17">
        <v>50</v>
      </c>
    </row>
    <row r="33" spans="2:6" ht="13" customHeight="1" x14ac:dyDescent="0.2">
      <c r="B33" s="10" t="s">
        <v>8</v>
      </c>
      <c r="C33" s="17">
        <v>57</v>
      </c>
      <c r="D33" s="17">
        <v>62</v>
      </c>
    </row>
    <row r="34" spans="2:6" ht="21" x14ac:dyDescent="0.25">
      <c r="B34" s="2"/>
      <c r="C34" s="22"/>
      <c r="D34" s="22"/>
      <c r="E34" s="22"/>
      <c r="F34" s="22"/>
    </row>
    <row r="35" spans="2:6" ht="21" x14ac:dyDescent="0.25">
      <c r="B35" s="2"/>
      <c r="C35" s="22"/>
      <c r="D35" s="22"/>
      <c r="E35" s="22"/>
      <c r="F35" s="22"/>
    </row>
    <row r="36" spans="2:6" ht="21" x14ac:dyDescent="0.25">
      <c r="B36" s="2"/>
      <c r="C36" s="22"/>
      <c r="D36" s="22"/>
      <c r="E36" s="22"/>
      <c r="F36" s="22"/>
    </row>
  </sheetData>
  <mergeCells count="3">
    <mergeCell ref="C4:F4"/>
    <mergeCell ref="C5:F5"/>
    <mergeCell ref="B2:G2"/>
  </mergeCells>
  <phoneticPr fontId="5" type="noConversion"/>
  <pageMargins left="0.7" right="0.7" top="0.75" bottom="0.75" header="0.3" footer="0.3"/>
  <pageSetup paperSize="9" orientation="landscape" horizontalDpi="0" verticalDpi="0"/>
  <ignoredErrors>
    <ignoredError sqref="D13 F13 D15 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MuKiPass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dcterms:created xsi:type="dcterms:W3CDTF">2019-06-01T09:21:00Z</dcterms:created>
  <dcterms:modified xsi:type="dcterms:W3CDTF">2019-07-30T11:53:41Z</dcterms:modified>
</cp:coreProperties>
</file>